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DBBAD4BE-19B7-466C-9584-D8B0B6975B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1" i="1" l="1"/>
  <c r="B29" i="1" s="1"/>
  <c r="B25" i="1"/>
  <c r="B23" i="1"/>
  <c r="C13" i="1"/>
  <c r="C17" i="1" s="1"/>
  <c r="B18" i="1" l="1"/>
</calcChain>
</file>

<file path=xl/sharedStrings.xml><?xml version="1.0" encoding="utf-8"?>
<sst xmlns="http://schemas.openxmlformats.org/spreadsheetml/2006/main" count="33" uniqueCount="24">
  <si>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</si>
  <si>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</si>
  <si>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</si>
  <si>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</si>
  <si>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</si>
  <si>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</si>
  <si>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</si>
  <si>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</si>
  <si>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31.03.2023.</t>
  </si>
  <si>
    <t>MATERIJALNI I OSTALI TROŠKOVI 07E I 07F</t>
  </si>
  <si>
    <t>03.04.2023.</t>
  </si>
  <si>
    <t>IZVOD  BR. 062</t>
  </si>
  <si>
    <t>UPLATA FONDA - PLATA</t>
  </si>
  <si>
    <t>UPLATA FONDA - PREVOZ</t>
  </si>
  <si>
    <t>UPLATA FONDA - DEŽURSTVO COVID PO ZAKLJUČKU VLADE</t>
  </si>
  <si>
    <t>PRENOS SREDSTAVA ZA PLATU</t>
  </si>
  <si>
    <t>PRENOS SREDSTAVA ZA PREVOZ</t>
  </si>
  <si>
    <t>UPLATA ZA MOBILNI</t>
  </si>
  <si>
    <t>PLATA 03-2023 II DEO</t>
  </si>
  <si>
    <t>PREVOZ 03-2023 DOKUMENTOVANI</t>
  </si>
  <si>
    <t>PREVOZ 03-2023 NEDOKUMENTOVANI</t>
  </si>
  <si>
    <t>PROVIZIJA BANKE</t>
  </si>
  <si>
    <t>PLATA - 07A</t>
  </si>
  <si>
    <t>PREVOZ - 07B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</si>
</sst>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" fontId="4" fillId="0" borderId="10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9" fontId="45" fillId="0" borderId="0" xfId="0" applyNumberFormat="1" applyFont="1" applyBorder="1"/>
    <xf numFmtId="4" fontId="44" fillId="0" borderId="0" xfId="0" applyNumberFormat="1" applyFont="1" applyBorder="1"/>
    <xf numFmtId="0" fontId="45" fillId="0" borderId="0" xfId="0" applyFont="1" applyBorder="1"/>
    <xf numFmtId="4" fontId="44" fillId="0" borderId="0" xfId="0" applyNumberFormat="1" applyFont="1" applyBorder="1" applyAlignment="1">
      <alignment horizontal="right"/>
    </xf>
    <xf numFmtId="49" fontId="27" fillId="0" borderId="0" xfId="0" applyNumberFormat="1" applyFont="1" applyBorder="1"/>
    <xf numFmtId="4" fontId="27" fillId="0" borderId="0" xfId="0" applyNumberFormat="1" applyFont="1" applyBorder="1"/>
    <xf numFmtId="49" fontId="0" fillId="0" borderId="0" xfId="0" applyNumberFormat="1" applyBorder="1"/>
    <xf numFmtId="4" fontId="0" fillId="0" borderId="0" xfId="0" applyNumberFormat="1" applyBorder="1"/>
    <xf numFmtId="4" fontId="45" fillId="0" borderId="0" xfId="0" applyNumberFormat="1" applyFont="1" applyBorder="1" applyAlignment="1">
      <alignment horizontal="right"/>
    </xf>
    <xf numFmtId="49" fontId="46" fillId="0" borderId="0" xfId="0" applyNumberFormat="1" applyFont="1" applyBorder="1"/>
    <xf numFmtId="4" fontId="46" fillId="0" borderId="0" xfId="0" applyNumberFormat="1" applyFont="1" applyBorder="1"/>
    <xf numFmtId="164" fontId="47" fillId="0" borderId="0" xfId="0" applyNumberFormat="1" applyFont="1" applyAlignment="1">
      <alignment horizontal="right"/>
    </xf>
    <xf numFmtId="0" fontId="47" fillId="0" borderId="0" xfId="0" applyFont="1"/>
    <xf numFmtId="49" fontId="48" fillId="0" borderId="0" xfId="0" applyNumberFormat="1" applyFont="1" applyBorder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H20" sqref="H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8">
        <v>1406664.24</v>
      </c>
    </row>
    <row r="8" spans="1:3" x14ac:dyDescent="0.25">
      <c r="A8" s="4" t="s">
        <v>2</v>
      </c>
      <c r="B8" s="4" t="s">
        <v>8</v>
      </c>
      <c r="C8" s="8">
        <v>1508763.72</v>
      </c>
    </row>
    <row r="9" spans="1:3" x14ac:dyDescent="0.25">
      <c r="A9" s="4" t="s">
        <v>6</v>
      </c>
      <c r="B9" s="4" t="s">
        <v>10</v>
      </c>
      <c r="C9" s="12">
        <v>15838</v>
      </c>
    </row>
    <row r="10" spans="1:3" x14ac:dyDescent="0.25">
      <c r="A10" s="13" t="s">
        <v>12</v>
      </c>
      <c r="B10" s="4" t="s">
        <v>10</v>
      </c>
      <c r="C10" s="14">
        <v>99102732.650000006</v>
      </c>
    </row>
    <row r="11" spans="1:3" x14ac:dyDescent="0.25">
      <c r="A11" s="13" t="s">
        <v>13</v>
      </c>
      <c r="B11" s="4" t="s">
        <v>10</v>
      </c>
      <c r="C11" s="14">
        <v>4400171.91</v>
      </c>
    </row>
    <row r="12" spans="1:3" x14ac:dyDescent="0.25">
      <c r="A12" s="13" t="s">
        <v>14</v>
      </c>
      <c r="B12" s="4" t="s">
        <v>10</v>
      </c>
      <c r="C12" s="14">
        <v>55996.480000000003</v>
      </c>
    </row>
    <row r="13" spans="1:3" x14ac:dyDescent="0.25">
      <c r="A13" s="13" t="s">
        <v>15</v>
      </c>
      <c r="B13" s="4" t="s">
        <v>10</v>
      </c>
      <c r="C13" s="14">
        <f>69093.04+112538.92</f>
        <v>181631.96</v>
      </c>
    </row>
    <row r="14" spans="1:3" x14ac:dyDescent="0.25">
      <c r="A14" s="13" t="s">
        <v>16</v>
      </c>
      <c r="B14" s="4" t="s">
        <v>10</v>
      </c>
      <c r="C14" s="14">
        <v>55032.07</v>
      </c>
    </row>
    <row r="15" spans="1:3" x14ac:dyDescent="0.25">
      <c r="A15" s="13" t="s">
        <v>17</v>
      </c>
      <c r="B15" s="4" t="s">
        <v>10</v>
      </c>
      <c r="C15" s="14">
        <v>88817.02</v>
      </c>
    </row>
    <row r="16" spans="1:3" x14ac:dyDescent="0.25">
      <c r="A16" s="10" t="s">
        <v>5</v>
      </c>
      <c r="B16" s="4" t="s">
        <v>10</v>
      </c>
      <c r="C16" s="11">
        <v>104002319.56999999</v>
      </c>
    </row>
    <row r="17" spans="1:3" x14ac:dyDescent="0.25">
      <c r="B17" s="4"/>
      <c r="C17" s="5">
        <f>C8+C9-C16+C10+C11+C12+C13+C14+C15</f>
        <v>1406664.2400000121</v>
      </c>
    </row>
    <row r="18" spans="1:3" x14ac:dyDescent="0.25">
      <c r="A18" s="6" t="s">
        <v>7</v>
      </c>
      <c r="B18" s="7" t="str">
        <f>A4</f>
        <v>03.04.2023.</v>
      </c>
      <c r="C18" s="9"/>
    </row>
    <row r="19" spans="1:3" x14ac:dyDescent="0.25">
      <c r="A19" s="15"/>
      <c r="B19" s="16"/>
    </row>
    <row r="20" spans="1:3" x14ac:dyDescent="0.25">
      <c r="A20" s="17"/>
      <c r="B20" s="18"/>
    </row>
    <row r="21" spans="1:3" x14ac:dyDescent="0.25">
      <c r="A21" s="19" t="s">
        <v>9</v>
      </c>
      <c r="B21" s="20">
        <f>B22</f>
        <v>262750.98</v>
      </c>
    </row>
    <row r="22" spans="1:3" x14ac:dyDescent="0.25">
      <c r="A22" s="21" t="s">
        <v>21</v>
      </c>
      <c r="B22" s="22">
        <v>262750.98</v>
      </c>
    </row>
    <row r="23" spans="1:3" s="27" customFormat="1" x14ac:dyDescent="0.25">
      <c r="A23" s="24" t="s">
        <v>22</v>
      </c>
      <c r="B23" s="25">
        <f>B24</f>
        <v>99284364.609999999</v>
      </c>
      <c r="C23" s="26"/>
    </row>
    <row r="24" spans="1:3" x14ac:dyDescent="0.25">
      <c r="A24" s="21" t="s">
        <v>18</v>
      </c>
      <c r="B24" s="22">
        <v>99284364.609999999</v>
      </c>
    </row>
    <row r="25" spans="1:3" s="27" customFormat="1" x14ac:dyDescent="0.25">
      <c r="A25" s="28" t="s">
        <v>23</v>
      </c>
      <c r="B25" s="25">
        <f>B26+B27</f>
        <v>4455203.9800000004</v>
      </c>
      <c r="C25" s="26"/>
    </row>
    <row r="26" spans="1:3" x14ac:dyDescent="0.25">
      <c r="A26" s="21" t="s">
        <v>19</v>
      </c>
      <c r="B26" s="22">
        <v>3904883.42</v>
      </c>
    </row>
    <row r="27" spans="1:3" x14ac:dyDescent="0.25">
      <c r="A27" s="21" t="s">
        <v>20</v>
      </c>
      <c r="B27" s="22">
        <v>550320.56000000006</v>
      </c>
    </row>
    <row r="28" spans="1:3" x14ac:dyDescent="0.25">
      <c r="A28" s="21"/>
      <c r="B28" s="22"/>
    </row>
    <row r="29" spans="1:3" x14ac:dyDescent="0.25">
      <c r="A29" s="17"/>
      <c r="B29" s="18">
        <f>B21+B23+B25</f>
        <v>104002319.57000001</v>
      </c>
    </row>
    <row r="30" spans="1:3" x14ac:dyDescent="0.25">
      <c r="A30" s="17"/>
      <c r="B30" s="23"/>
    </row>
    <row r="31" spans="1:3" x14ac:dyDescent="0.25">
      <c r="A31" s="17"/>
      <c r="B31" s="23"/>
    </row>
    <row r="32" spans="1:3" x14ac:dyDescent="0.25">
      <c r="A32" s="17"/>
      <c r="B32" s="23"/>
    </row>
    <row r="33" spans="1:2" x14ac:dyDescent="0.25">
      <c r="A33" s="17"/>
      <c r="B33" s="23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2023-04-04T05:50:19Z</dcterms:modified>
</cp:coreProperties>
</file>